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300\Desktop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Foglio1!$A$1:$L$44</definedName>
  </definedNames>
  <calcPr calcId="152511"/>
</workbook>
</file>

<file path=xl/calcChain.xml><?xml version="1.0" encoding="utf-8"?>
<calcChain xmlns="http://schemas.openxmlformats.org/spreadsheetml/2006/main">
  <c r="J44" i="1" l="1"/>
  <c r="M7" i="1"/>
  <c r="M8" i="1"/>
  <c r="K8" i="1" s="1"/>
  <c r="M9" i="1"/>
  <c r="M10" i="1"/>
  <c r="K10" i="1" s="1"/>
  <c r="M11" i="1"/>
  <c r="M12" i="1"/>
  <c r="K12" i="1" s="1"/>
  <c r="M13" i="1"/>
  <c r="K13" i="1" s="1"/>
  <c r="M14" i="1"/>
  <c r="K14" i="1" s="1"/>
  <c r="M15" i="1"/>
  <c r="K15" i="1" s="1"/>
  <c r="M16" i="1"/>
  <c r="K16" i="1" s="1"/>
  <c r="M17" i="1"/>
  <c r="K17" i="1" s="1"/>
  <c r="M18" i="1"/>
  <c r="K18" i="1" s="1"/>
  <c r="M19" i="1"/>
  <c r="K19" i="1" s="1"/>
  <c r="M20" i="1"/>
  <c r="M21" i="1"/>
  <c r="K21" i="1" s="1"/>
  <c r="M22" i="1"/>
  <c r="K22" i="1" s="1"/>
  <c r="M23" i="1"/>
  <c r="M24" i="1"/>
  <c r="K24" i="1" s="1"/>
  <c r="M25" i="1"/>
  <c r="K25" i="1" s="1"/>
  <c r="M26" i="1"/>
  <c r="K26" i="1" s="1"/>
  <c r="M27" i="1"/>
  <c r="K27" i="1" s="1"/>
  <c r="M28" i="1"/>
  <c r="K28" i="1" s="1"/>
  <c r="M29" i="1"/>
  <c r="K29" i="1" s="1"/>
  <c r="M30" i="1"/>
  <c r="K30" i="1" s="1"/>
  <c r="M31" i="1"/>
  <c r="K31" i="1" s="1"/>
  <c r="M32" i="1"/>
  <c r="K32" i="1" s="1"/>
  <c r="M33" i="1"/>
  <c r="K33" i="1" s="1"/>
  <c r="M34" i="1"/>
  <c r="M35" i="1"/>
  <c r="K35" i="1" s="1"/>
  <c r="M36" i="1"/>
  <c r="K36" i="1" s="1"/>
  <c r="M37" i="1"/>
  <c r="K37" i="1" s="1"/>
  <c r="M38" i="1"/>
  <c r="K38" i="1" s="1"/>
  <c r="M39" i="1"/>
  <c r="K39" i="1" s="1"/>
  <c r="M40" i="1"/>
  <c r="K40" i="1" s="1"/>
  <c r="M41" i="1"/>
  <c r="K41" i="1" s="1"/>
  <c r="M42" i="1"/>
  <c r="K42" i="1" s="1"/>
  <c r="K20" i="1"/>
  <c r="K34" i="1"/>
  <c r="K9" i="1"/>
  <c r="K11" i="1"/>
  <c r="M6" i="1"/>
  <c r="K6" i="1" s="1"/>
  <c r="M5" i="1"/>
  <c r="K5" i="1" s="1"/>
  <c r="K7" i="1"/>
  <c r="K23" i="1"/>
  <c r="G7" i="1"/>
  <c r="D7" i="1" s="1"/>
  <c r="G8" i="1"/>
  <c r="D8" i="1" s="1"/>
  <c r="G9" i="1"/>
  <c r="F9" i="1" s="1"/>
  <c r="G10" i="1"/>
  <c r="F10" i="1" s="1"/>
  <c r="G11" i="1"/>
  <c r="F11" i="1" s="1"/>
  <c r="G12" i="1"/>
  <c r="D12" i="1" s="1"/>
  <c r="G13" i="1"/>
  <c r="F13" i="1" s="1"/>
  <c r="G14" i="1"/>
  <c r="F14" i="1" s="1"/>
  <c r="G15" i="1"/>
  <c r="D15" i="1" s="1"/>
  <c r="G16" i="1"/>
  <c r="F16" i="1" s="1"/>
  <c r="G17" i="1"/>
  <c r="F17" i="1" s="1"/>
  <c r="G18" i="1"/>
  <c r="F18" i="1" s="1"/>
  <c r="G19" i="1"/>
  <c r="D19" i="1" s="1"/>
  <c r="G20" i="1"/>
  <c r="F20" i="1" s="1"/>
  <c r="G21" i="1"/>
  <c r="F21" i="1" s="1"/>
  <c r="G22" i="1"/>
  <c r="D22" i="1" s="1"/>
  <c r="G23" i="1"/>
  <c r="D23" i="1" s="1"/>
  <c r="G24" i="1"/>
  <c r="F24" i="1" s="1"/>
  <c r="G25" i="1"/>
  <c r="F25" i="1" s="1"/>
  <c r="G26" i="1"/>
  <c r="F26" i="1" s="1"/>
  <c r="G27" i="1"/>
  <c r="D27" i="1" s="1"/>
  <c r="G28" i="1"/>
  <c r="F28" i="1" s="1"/>
  <c r="G29" i="1"/>
  <c r="F29" i="1" s="1"/>
  <c r="G30" i="1"/>
  <c r="F30" i="1" s="1"/>
  <c r="G31" i="1"/>
  <c r="D31" i="1" s="1"/>
  <c r="G32" i="1"/>
  <c r="F32" i="1" s="1"/>
  <c r="G33" i="1"/>
  <c r="F33" i="1" s="1"/>
  <c r="G34" i="1"/>
  <c r="F34" i="1" s="1"/>
  <c r="G35" i="1"/>
  <c r="D35" i="1" s="1"/>
  <c r="G36" i="1"/>
  <c r="F36" i="1" s="1"/>
  <c r="G37" i="1"/>
  <c r="F37" i="1" s="1"/>
  <c r="G38" i="1"/>
  <c r="D38" i="1" s="1"/>
  <c r="G39" i="1"/>
  <c r="D39" i="1" s="1"/>
  <c r="G40" i="1"/>
  <c r="F40" i="1" s="1"/>
  <c r="G41" i="1"/>
  <c r="F41" i="1" s="1"/>
  <c r="G42" i="1"/>
  <c r="F42" i="1" s="1"/>
  <c r="G6" i="1"/>
  <c r="F6" i="1" s="1"/>
  <c r="G5" i="1"/>
  <c r="D5" i="1" s="1"/>
  <c r="L44" i="1"/>
  <c r="H44" i="1"/>
  <c r="M44" i="1" l="1"/>
  <c r="K44" i="1" s="1"/>
  <c r="D18" i="1"/>
  <c r="F7" i="1"/>
  <c r="D26" i="1"/>
  <c r="F22" i="1"/>
  <c r="D34" i="1"/>
  <c r="F38" i="1"/>
  <c r="D42" i="1"/>
  <c r="D11" i="1"/>
  <c r="D37" i="1"/>
  <c r="D21" i="1"/>
  <c r="D30" i="1"/>
  <c r="D29" i="1"/>
  <c r="D14" i="1"/>
  <c r="D41" i="1"/>
  <c r="D33" i="1"/>
  <c r="D25" i="1"/>
  <c r="D17" i="1"/>
  <c r="D10" i="1"/>
  <c r="D6" i="1"/>
  <c r="D40" i="1"/>
  <c r="D36" i="1"/>
  <c r="D32" i="1"/>
  <c r="D28" i="1"/>
  <c r="D24" i="1"/>
  <c r="D20" i="1"/>
  <c r="D16" i="1"/>
  <c r="D13" i="1"/>
  <c r="D9" i="1"/>
  <c r="F5" i="1"/>
  <c r="F39" i="1"/>
  <c r="F35" i="1"/>
  <c r="F31" i="1"/>
  <c r="F27" i="1"/>
  <c r="F23" i="1"/>
  <c r="F19" i="1"/>
  <c r="F15" i="1"/>
  <c r="F12" i="1"/>
  <c r="F8" i="1"/>
  <c r="G44" i="1"/>
  <c r="E44" i="1"/>
  <c r="C44" i="1"/>
  <c r="D44" i="1" l="1"/>
  <c r="F44" i="1"/>
  <c r="B44" i="1"/>
</calcChain>
</file>

<file path=xl/sharedStrings.xml><?xml version="1.0" encoding="utf-8"?>
<sst xmlns="http://schemas.openxmlformats.org/spreadsheetml/2006/main" count="57" uniqueCount="54">
  <si>
    <t>Votanti</t>
  </si>
  <si>
    <t>Validi</t>
  </si>
  <si>
    <t>BAGNOLO CREMASCO</t>
  </si>
  <si>
    <t>CAPRALBA</t>
  </si>
  <si>
    <t>CASALMAGGIORE</t>
  </si>
  <si>
    <t>CASALMORANO</t>
  </si>
  <si>
    <t>CASTELLEONE</t>
  </si>
  <si>
    <t>GADESCO PIEVE DELMONA</t>
  </si>
  <si>
    <t>ISOLA DOVARESE</t>
  </si>
  <si>
    <t>MALAGNINO</t>
  </si>
  <si>
    <t>PIANENGO</t>
  </si>
  <si>
    <t>PIEVE SAN GIACOMO</t>
  </si>
  <si>
    <t>PIZZIGHETTONE</t>
  </si>
  <si>
    <t>RIVOLTA D'ADDA</t>
  </si>
  <si>
    <t>SESTO ED UNITI</t>
  </si>
  <si>
    <t>SOSPIRO</t>
  </si>
  <si>
    <t>SPINO D'ADDA</t>
  </si>
  <si>
    <t>VAIANO CREMASCO</t>
  </si>
  <si>
    <t>Assemblee di Circolo</t>
  </si>
  <si>
    <t>CASALBUTTANO</t>
  </si>
  <si>
    <t>CORTE DE' FRATI</t>
  </si>
  <si>
    <t>CREMONA Cittanova</t>
  </si>
  <si>
    <t>CREMONA Duemiglia</t>
  </si>
  <si>
    <t>CREMONA Ghilardotti</t>
  </si>
  <si>
    <t xml:space="preserve">GUSSOLA </t>
  </si>
  <si>
    <t xml:space="preserve">MONTODINE </t>
  </si>
  <si>
    <t xml:space="preserve">OFFANENGO </t>
  </si>
  <si>
    <t>PANDINO</t>
  </si>
  <si>
    <t xml:space="preserve">PESSINA CREMONESE </t>
  </si>
  <si>
    <t>PIADENA</t>
  </si>
  <si>
    <t xml:space="preserve">PIEVE D'OLMI </t>
  </si>
  <si>
    <t xml:space="preserve">ROMANENGO </t>
  </si>
  <si>
    <t>SERGNANO</t>
  </si>
  <si>
    <t xml:space="preserve">SONCINO </t>
  </si>
  <si>
    <t xml:space="preserve">SORESINA </t>
  </si>
  <si>
    <t xml:space="preserve">STAGNO LOMBARDO </t>
  </si>
  <si>
    <t>TORRE DE' PICENARDI</t>
  </si>
  <si>
    <t xml:space="preserve">VAILATE  </t>
  </si>
  <si>
    <t>CONGRESSO REGIONALE 2018</t>
  </si>
  <si>
    <t>*</t>
  </si>
  <si>
    <t>SEGGI</t>
  </si>
  <si>
    <t>TOTALE</t>
  </si>
  <si>
    <t>PELUFFO</t>
  </si>
  <si>
    <t>%</t>
  </si>
  <si>
    <t>COMINCINI</t>
  </si>
  <si>
    <t>B/N</t>
  </si>
  <si>
    <t>PARTITO DEMOCRATICO LOMBARDO - FEDERAZIONE DI CREMONA</t>
  </si>
  <si>
    <t>Voti Totali</t>
  </si>
  <si>
    <t>SOLDO</t>
  </si>
  <si>
    <t>CREMA Città</t>
  </si>
  <si>
    <t>RISULTATI Regionale</t>
  </si>
  <si>
    <t>RISULTATI Provinciale</t>
  </si>
  <si>
    <t>CREMONA Federazione</t>
  </si>
  <si>
    <t>CREMONA Cascinetto -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</si>
</sst>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10" fontId="4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9" fillId="2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4" fillId="0" borderId="1" xfId="0" applyNumberFormat="1" applyFont="1" applyBorder="1"/>
    <xf numFmtId="164" fontId="2" fillId="5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pane ySplit="4" topLeftCell="A11" activePane="bottomLeft" state="frozen"/>
      <selection pane="bottomLeft" activeCell="E38" sqref="E38"/>
    </sheetView>
  </sheetViews>
  <sheetFormatPr defaultRowHeight="12.75" x14ac:dyDescent="0.2"/>
  <cols>
    <col min="1" max="1" width="27" style="2" customWidth="1"/>
    <col min="2" max="2" width="7.42578125" style="2" bestFit="1" customWidth="1"/>
    <col min="3" max="3" width="11.7109375" style="2" customWidth="1"/>
    <col min="4" max="4" width="9" style="2" customWidth="1"/>
    <col min="5" max="5" width="11.7109375" style="2" customWidth="1"/>
    <col min="6" max="6" width="8.5703125" style="2" customWidth="1"/>
    <col min="7" max="7" width="8.28515625" style="2" customWidth="1"/>
    <col min="8" max="8" width="5.85546875" style="2" customWidth="1"/>
    <col min="9" max="9" width="3.42578125" style="2" customWidth="1"/>
    <col min="10" max="10" width="10" style="2" customWidth="1"/>
    <col min="11" max="11" width="9.42578125" style="2" customWidth="1"/>
    <col min="12" max="12" width="7.5703125" style="2" customWidth="1"/>
    <col min="13" max="13" width="11" style="2" customWidth="1"/>
    <col min="14" max="16384" width="9.140625" style="2"/>
  </cols>
  <sheetData>
    <row r="1" spans="1:13" s="7" customFormat="1" ht="26.25" x14ac:dyDescent="0.4">
      <c r="A1" s="22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s="7" customFormat="1" ht="26.25" x14ac:dyDescent="0.4">
      <c r="A2" s="25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6" customFormat="1" ht="18" x14ac:dyDescent="0.25">
      <c r="A3" s="12" t="s">
        <v>40</v>
      </c>
      <c r="B3" s="20" t="s">
        <v>50</v>
      </c>
      <c r="C3" s="20"/>
      <c r="D3" s="20"/>
      <c r="E3" s="20"/>
      <c r="F3" s="20"/>
      <c r="G3" s="20"/>
      <c r="H3" s="20"/>
      <c r="I3" s="13"/>
      <c r="J3" s="21" t="s">
        <v>51</v>
      </c>
      <c r="K3" s="21"/>
      <c r="L3" s="21"/>
      <c r="M3" s="21"/>
    </row>
    <row r="4" spans="1:13" x14ac:dyDescent="0.2">
      <c r="A4" s="9" t="s">
        <v>18</v>
      </c>
      <c r="B4" s="5" t="s">
        <v>0</v>
      </c>
      <c r="C4" s="5" t="s">
        <v>42</v>
      </c>
      <c r="D4" s="5" t="s">
        <v>43</v>
      </c>
      <c r="E4" s="5" t="s">
        <v>44</v>
      </c>
      <c r="F4" s="5" t="s">
        <v>43</v>
      </c>
      <c r="G4" s="5" t="s">
        <v>1</v>
      </c>
      <c r="H4" s="5" t="s">
        <v>45</v>
      </c>
      <c r="I4" s="5" t="s">
        <v>39</v>
      </c>
      <c r="J4" s="5" t="s">
        <v>48</v>
      </c>
      <c r="K4" s="5" t="s">
        <v>43</v>
      </c>
      <c r="L4" s="5" t="s">
        <v>45</v>
      </c>
      <c r="M4" s="5" t="s">
        <v>47</v>
      </c>
    </row>
    <row r="5" spans="1:13" x14ac:dyDescent="0.2">
      <c r="A5" s="8" t="s">
        <v>2</v>
      </c>
      <c r="B5" s="3">
        <v>24</v>
      </c>
      <c r="C5" s="3">
        <v>24</v>
      </c>
      <c r="D5" s="17">
        <f>C5/G5</f>
        <v>1</v>
      </c>
      <c r="E5" s="3">
        <v>0</v>
      </c>
      <c r="F5" s="17">
        <f>E5/G5</f>
        <v>0</v>
      </c>
      <c r="G5" s="3">
        <f>C5+E5</f>
        <v>24</v>
      </c>
      <c r="H5" s="3">
        <v>0</v>
      </c>
      <c r="I5" s="10"/>
      <c r="J5" s="3">
        <v>22</v>
      </c>
      <c r="K5" s="17">
        <f t="shared" ref="K5:K42" si="0">J5/M5</f>
        <v>1</v>
      </c>
      <c r="L5" s="3">
        <v>0</v>
      </c>
      <c r="M5" s="3">
        <f>J5+L5</f>
        <v>22</v>
      </c>
    </row>
    <row r="6" spans="1:13" x14ac:dyDescent="0.2">
      <c r="A6" s="8" t="s">
        <v>3</v>
      </c>
      <c r="B6" s="3">
        <v>21</v>
      </c>
      <c r="C6" s="3">
        <v>19</v>
      </c>
      <c r="D6" s="17">
        <f>C6/G6</f>
        <v>0.95</v>
      </c>
      <c r="E6" s="3">
        <v>1</v>
      </c>
      <c r="F6" s="17">
        <f>E6/G6</f>
        <v>0.05</v>
      </c>
      <c r="G6" s="3">
        <f>C6+E6</f>
        <v>20</v>
      </c>
      <c r="H6" s="3">
        <v>1</v>
      </c>
      <c r="I6" s="10"/>
      <c r="J6" s="3">
        <v>20</v>
      </c>
      <c r="K6" s="17">
        <f t="shared" si="0"/>
        <v>0.95238095238095233</v>
      </c>
      <c r="L6" s="3">
        <v>1</v>
      </c>
      <c r="M6" s="3">
        <f>J6+L6</f>
        <v>21</v>
      </c>
    </row>
    <row r="7" spans="1:13" x14ac:dyDescent="0.2">
      <c r="A7" s="8" t="s">
        <v>19</v>
      </c>
      <c r="B7" s="3">
        <v>15</v>
      </c>
      <c r="C7" s="3">
        <v>15</v>
      </c>
      <c r="D7" s="17">
        <f t="shared" ref="D7:D42" si="1">C7/G7</f>
        <v>1</v>
      </c>
      <c r="E7" s="3">
        <v>0</v>
      </c>
      <c r="F7" s="17">
        <f t="shared" ref="F7:F42" si="2">E7/G7</f>
        <v>0</v>
      </c>
      <c r="G7" s="3">
        <f t="shared" ref="G7:G42" si="3">C7+E7</f>
        <v>15</v>
      </c>
      <c r="H7" s="3">
        <v>0</v>
      </c>
      <c r="I7" s="10"/>
      <c r="J7" s="3">
        <v>14</v>
      </c>
      <c r="K7" s="17">
        <f t="shared" si="0"/>
        <v>1</v>
      </c>
      <c r="L7" s="3">
        <v>0</v>
      </c>
      <c r="M7" s="3">
        <f t="shared" ref="M7:M42" si="4">J7+L7</f>
        <v>14</v>
      </c>
    </row>
    <row r="8" spans="1:13" x14ac:dyDescent="0.2">
      <c r="A8" s="3" t="s">
        <v>4</v>
      </c>
      <c r="B8" s="3">
        <v>30</v>
      </c>
      <c r="C8" s="3">
        <v>27</v>
      </c>
      <c r="D8" s="17">
        <f t="shared" si="1"/>
        <v>0.9</v>
      </c>
      <c r="E8" s="3">
        <v>3</v>
      </c>
      <c r="F8" s="17">
        <f t="shared" si="2"/>
        <v>0.1</v>
      </c>
      <c r="G8" s="3">
        <f t="shared" si="3"/>
        <v>30</v>
      </c>
      <c r="H8" s="3">
        <v>0</v>
      </c>
      <c r="I8" s="10"/>
      <c r="J8" s="3">
        <v>22</v>
      </c>
      <c r="K8" s="17">
        <f t="shared" si="0"/>
        <v>0.95652173913043481</v>
      </c>
      <c r="L8" s="3">
        <v>1</v>
      </c>
      <c r="M8" s="3">
        <f t="shared" si="4"/>
        <v>23</v>
      </c>
    </row>
    <row r="9" spans="1:13" x14ac:dyDescent="0.2">
      <c r="A9" s="8" t="s">
        <v>5</v>
      </c>
      <c r="B9" s="3">
        <v>17</v>
      </c>
      <c r="C9" s="3">
        <v>9</v>
      </c>
      <c r="D9" s="17">
        <f t="shared" si="1"/>
        <v>0.52941176470588236</v>
      </c>
      <c r="E9" s="3">
        <v>8</v>
      </c>
      <c r="F9" s="17">
        <f t="shared" si="2"/>
        <v>0.47058823529411764</v>
      </c>
      <c r="G9" s="3">
        <f t="shared" si="3"/>
        <v>17</v>
      </c>
      <c r="H9" s="3">
        <v>0</v>
      </c>
      <c r="I9" s="10"/>
      <c r="J9" s="3">
        <v>16</v>
      </c>
      <c r="K9" s="17">
        <f t="shared" si="0"/>
        <v>1</v>
      </c>
      <c r="L9" s="3">
        <v>0</v>
      </c>
      <c r="M9" s="3">
        <f t="shared" si="4"/>
        <v>16</v>
      </c>
    </row>
    <row r="10" spans="1:13" x14ac:dyDescent="0.2">
      <c r="A10" s="8" t="s">
        <v>6</v>
      </c>
      <c r="B10" s="3">
        <v>44</v>
      </c>
      <c r="C10" s="3">
        <v>20</v>
      </c>
      <c r="D10" s="17">
        <f t="shared" si="1"/>
        <v>0.45454545454545453</v>
      </c>
      <c r="E10" s="3">
        <v>24</v>
      </c>
      <c r="F10" s="17">
        <f t="shared" si="2"/>
        <v>0.54545454545454541</v>
      </c>
      <c r="G10" s="3">
        <f t="shared" si="3"/>
        <v>44</v>
      </c>
      <c r="H10" s="3">
        <v>0</v>
      </c>
      <c r="I10" s="10"/>
      <c r="J10" s="3">
        <v>21</v>
      </c>
      <c r="K10" s="17">
        <f t="shared" si="0"/>
        <v>1</v>
      </c>
      <c r="L10" s="3">
        <v>0</v>
      </c>
      <c r="M10" s="3">
        <f t="shared" si="4"/>
        <v>21</v>
      </c>
    </row>
    <row r="11" spans="1:13" x14ac:dyDescent="0.2">
      <c r="A11" s="8" t="s">
        <v>20</v>
      </c>
      <c r="B11" s="3">
        <v>15</v>
      </c>
      <c r="C11" s="3">
        <v>9</v>
      </c>
      <c r="D11" s="17">
        <f t="shared" si="1"/>
        <v>0.6</v>
      </c>
      <c r="E11" s="3">
        <v>6</v>
      </c>
      <c r="F11" s="17">
        <f t="shared" si="2"/>
        <v>0.4</v>
      </c>
      <c r="G11" s="3">
        <f t="shared" si="3"/>
        <v>15</v>
      </c>
      <c r="H11" s="3">
        <v>0</v>
      </c>
      <c r="I11" s="10"/>
      <c r="J11" s="3">
        <v>14</v>
      </c>
      <c r="K11" s="17">
        <f t="shared" si="0"/>
        <v>1</v>
      </c>
      <c r="L11" s="3">
        <v>0</v>
      </c>
      <c r="M11" s="3">
        <f t="shared" si="4"/>
        <v>14</v>
      </c>
    </row>
    <row r="12" spans="1:13" x14ac:dyDescent="0.2">
      <c r="A12" s="8" t="s">
        <v>49</v>
      </c>
      <c r="B12" s="3">
        <v>62</v>
      </c>
      <c r="C12" s="3">
        <v>52</v>
      </c>
      <c r="D12" s="17">
        <f t="shared" si="1"/>
        <v>0.88135593220338981</v>
      </c>
      <c r="E12" s="3">
        <v>7</v>
      </c>
      <c r="F12" s="17">
        <f t="shared" si="2"/>
        <v>0.11864406779661017</v>
      </c>
      <c r="G12" s="3">
        <f t="shared" si="3"/>
        <v>59</v>
      </c>
      <c r="H12" s="3">
        <v>3</v>
      </c>
      <c r="I12" s="10"/>
      <c r="J12" s="3">
        <v>54</v>
      </c>
      <c r="K12" s="17">
        <f t="shared" si="0"/>
        <v>0.9642857142857143</v>
      </c>
      <c r="L12" s="3">
        <v>2</v>
      </c>
      <c r="M12" s="3">
        <f t="shared" si="4"/>
        <v>56</v>
      </c>
    </row>
    <row r="13" spans="1:13" x14ac:dyDescent="0.2">
      <c r="A13" s="8" t="s">
        <v>52</v>
      </c>
      <c r="B13" s="3">
        <v>3</v>
      </c>
      <c r="C13" s="3">
        <v>1</v>
      </c>
      <c r="D13" s="17">
        <f t="shared" si="1"/>
        <v>0.33333333333333331</v>
      </c>
      <c r="E13" s="3">
        <v>2</v>
      </c>
      <c r="F13" s="4">
        <f t="shared" si="2"/>
        <v>0.66666666666666663</v>
      </c>
      <c r="G13" s="3">
        <f t="shared" si="3"/>
        <v>3</v>
      </c>
      <c r="H13" s="3">
        <v>0</v>
      </c>
      <c r="I13" s="11"/>
      <c r="J13" s="3">
        <v>3</v>
      </c>
      <c r="K13" s="17">
        <f t="shared" si="0"/>
        <v>1</v>
      </c>
      <c r="L13" s="3">
        <v>0</v>
      </c>
      <c r="M13" s="3">
        <f t="shared" si="4"/>
        <v>3</v>
      </c>
    </row>
    <row r="14" spans="1:13" x14ac:dyDescent="0.2">
      <c r="A14" s="3" t="s">
        <v>53</v>
      </c>
      <c r="B14" s="3">
        <v>32</v>
      </c>
      <c r="C14" s="3">
        <v>20</v>
      </c>
      <c r="D14" s="17">
        <f t="shared" si="1"/>
        <v>0.64516129032258063</v>
      </c>
      <c r="E14" s="3">
        <v>11</v>
      </c>
      <c r="F14" s="4">
        <f t="shared" si="2"/>
        <v>0.35483870967741937</v>
      </c>
      <c r="G14" s="3">
        <f t="shared" si="3"/>
        <v>31</v>
      </c>
      <c r="H14" s="3">
        <v>1</v>
      </c>
      <c r="I14" s="10"/>
      <c r="J14" s="3">
        <v>26</v>
      </c>
      <c r="K14" s="17">
        <f t="shared" si="0"/>
        <v>0.8666666666666667</v>
      </c>
      <c r="L14" s="3">
        <v>4</v>
      </c>
      <c r="M14" s="3">
        <f t="shared" si="4"/>
        <v>30</v>
      </c>
    </row>
    <row r="15" spans="1:13" x14ac:dyDescent="0.2">
      <c r="A15" s="8" t="s">
        <v>21</v>
      </c>
      <c r="B15" s="3">
        <v>42</v>
      </c>
      <c r="C15" s="3">
        <v>26</v>
      </c>
      <c r="D15" s="17">
        <f t="shared" si="1"/>
        <v>0.63414634146341464</v>
      </c>
      <c r="E15" s="3">
        <v>15</v>
      </c>
      <c r="F15" s="4">
        <f t="shared" si="2"/>
        <v>0.36585365853658536</v>
      </c>
      <c r="G15" s="3">
        <f t="shared" si="3"/>
        <v>41</v>
      </c>
      <c r="H15" s="3">
        <v>1</v>
      </c>
      <c r="I15" s="10"/>
      <c r="J15" s="3">
        <v>40</v>
      </c>
      <c r="K15" s="17">
        <f t="shared" si="0"/>
        <v>1</v>
      </c>
      <c r="L15" s="3">
        <v>0</v>
      </c>
      <c r="M15" s="3">
        <f t="shared" si="4"/>
        <v>40</v>
      </c>
    </row>
    <row r="16" spans="1:13" x14ac:dyDescent="0.2">
      <c r="A16" s="3" t="s">
        <v>22</v>
      </c>
      <c r="B16" s="3">
        <v>21</v>
      </c>
      <c r="C16" s="3">
        <v>17</v>
      </c>
      <c r="D16" s="17">
        <f t="shared" si="1"/>
        <v>0.80952380952380953</v>
      </c>
      <c r="E16" s="3">
        <v>4</v>
      </c>
      <c r="F16" s="17">
        <f t="shared" si="2"/>
        <v>0.19047619047619047</v>
      </c>
      <c r="G16" s="3">
        <f t="shared" si="3"/>
        <v>21</v>
      </c>
      <c r="H16" s="3">
        <v>0</v>
      </c>
      <c r="I16" s="10"/>
      <c r="J16" s="3">
        <v>21</v>
      </c>
      <c r="K16" s="17">
        <f t="shared" si="0"/>
        <v>1</v>
      </c>
      <c r="L16" s="3">
        <v>0</v>
      </c>
      <c r="M16" s="3">
        <f t="shared" si="4"/>
        <v>21</v>
      </c>
    </row>
    <row r="17" spans="1:13" x14ac:dyDescent="0.2">
      <c r="A17" s="8" t="s">
        <v>23</v>
      </c>
      <c r="B17" s="3">
        <v>22</v>
      </c>
      <c r="C17" s="3">
        <v>21</v>
      </c>
      <c r="D17" s="17">
        <f t="shared" si="1"/>
        <v>0.95454545454545459</v>
      </c>
      <c r="E17" s="3">
        <v>1</v>
      </c>
      <c r="F17" s="17">
        <f t="shared" si="2"/>
        <v>4.5454545454545456E-2</v>
      </c>
      <c r="G17" s="3">
        <f t="shared" si="3"/>
        <v>22</v>
      </c>
      <c r="H17" s="3">
        <v>0</v>
      </c>
      <c r="I17" s="10"/>
      <c r="J17" s="3">
        <v>22</v>
      </c>
      <c r="K17" s="17">
        <f t="shared" si="0"/>
        <v>1</v>
      </c>
      <c r="L17" s="3">
        <v>0</v>
      </c>
      <c r="M17" s="3">
        <f t="shared" si="4"/>
        <v>22</v>
      </c>
    </row>
    <row r="18" spans="1:13" x14ac:dyDescent="0.2">
      <c r="A18" s="8" t="s">
        <v>7</v>
      </c>
      <c r="B18" s="3">
        <v>16</v>
      </c>
      <c r="C18" s="3">
        <v>7</v>
      </c>
      <c r="D18" s="17">
        <f t="shared" si="1"/>
        <v>0.4375</v>
      </c>
      <c r="E18" s="3">
        <v>9</v>
      </c>
      <c r="F18" s="17">
        <f t="shared" si="2"/>
        <v>0.5625</v>
      </c>
      <c r="G18" s="3">
        <f t="shared" si="3"/>
        <v>16</v>
      </c>
      <c r="H18" s="3">
        <v>0</v>
      </c>
      <c r="I18" s="10"/>
      <c r="J18" s="3">
        <v>15</v>
      </c>
      <c r="K18" s="17">
        <f t="shared" si="0"/>
        <v>1</v>
      </c>
      <c r="L18" s="3">
        <v>0</v>
      </c>
      <c r="M18" s="3">
        <f t="shared" si="4"/>
        <v>15</v>
      </c>
    </row>
    <row r="19" spans="1:13" x14ac:dyDescent="0.2">
      <c r="A19" s="8" t="s">
        <v>24</v>
      </c>
      <c r="B19" s="3">
        <v>37</v>
      </c>
      <c r="C19" s="3">
        <v>27</v>
      </c>
      <c r="D19" s="17">
        <f t="shared" si="1"/>
        <v>0.72972972972972971</v>
      </c>
      <c r="E19" s="3">
        <v>10</v>
      </c>
      <c r="F19" s="17">
        <f t="shared" si="2"/>
        <v>0.27027027027027029</v>
      </c>
      <c r="G19" s="3">
        <f t="shared" si="3"/>
        <v>37</v>
      </c>
      <c r="H19" s="3">
        <v>0</v>
      </c>
      <c r="I19" s="10"/>
      <c r="J19" s="3">
        <v>33</v>
      </c>
      <c r="K19" s="17">
        <f t="shared" si="0"/>
        <v>0.97058823529411764</v>
      </c>
      <c r="L19" s="3">
        <v>1</v>
      </c>
      <c r="M19" s="3">
        <f t="shared" si="4"/>
        <v>34</v>
      </c>
    </row>
    <row r="20" spans="1:13" x14ac:dyDescent="0.2">
      <c r="A20" s="8" t="s">
        <v>8</v>
      </c>
      <c r="B20" s="3">
        <v>5</v>
      </c>
      <c r="C20" s="3">
        <v>2</v>
      </c>
      <c r="D20" s="17">
        <f t="shared" si="1"/>
        <v>0.4</v>
      </c>
      <c r="E20" s="3">
        <v>3</v>
      </c>
      <c r="F20" s="17">
        <f t="shared" si="2"/>
        <v>0.6</v>
      </c>
      <c r="G20" s="3">
        <f t="shared" si="3"/>
        <v>5</v>
      </c>
      <c r="H20" s="3">
        <v>0</v>
      </c>
      <c r="I20" s="10"/>
      <c r="J20" s="3">
        <v>4</v>
      </c>
      <c r="K20" s="17">
        <f t="shared" si="0"/>
        <v>1</v>
      </c>
      <c r="L20" s="3">
        <v>0</v>
      </c>
      <c r="M20" s="3">
        <f t="shared" si="4"/>
        <v>4</v>
      </c>
    </row>
    <row r="21" spans="1:13" x14ac:dyDescent="0.2">
      <c r="A21" s="8" t="s">
        <v>9</v>
      </c>
      <c r="B21" s="3">
        <v>14</v>
      </c>
      <c r="C21" s="3">
        <v>11</v>
      </c>
      <c r="D21" s="17">
        <f t="shared" si="1"/>
        <v>0.7857142857142857</v>
      </c>
      <c r="E21" s="3">
        <v>3</v>
      </c>
      <c r="F21" s="17">
        <f t="shared" si="2"/>
        <v>0.21428571428571427</v>
      </c>
      <c r="G21" s="3">
        <f t="shared" si="3"/>
        <v>14</v>
      </c>
      <c r="H21" s="3">
        <v>0</v>
      </c>
      <c r="I21" s="10"/>
      <c r="J21" s="3">
        <v>6</v>
      </c>
      <c r="K21" s="17">
        <f t="shared" si="0"/>
        <v>1</v>
      </c>
      <c r="L21" s="3">
        <v>0</v>
      </c>
      <c r="M21" s="3">
        <f t="shared" si="4"/>
        <v>6</v>
      </c>
    </row>
    <row r="22" spans="1:13" x14ac:dyDescent="0.2">
      <c r="A22" s="8" t="s">
        <v>25</v>
      </c>
      <c r="B22" s="3">
        <v>17</v>
      </c>
      <c r="C22" s="3">
        <v>12</v>
      </c>
      <c r="D22" s="17">
        <f t="shared" si="1"/>
        <v>0.70588235294117652</v>
      </c>
      <c r="E22" s="3">
        <v>5</v>
      </c>
      <c r="F22" s="17">
        <f t="shared" si="2"/>
        <v>0.29411764705882354</v>
      </c>
      <c r="G22" s="3">
        <f t="shared" si="3"/>
        <v>17</v>
      </c>
      <c r="H22" s="3">
        <v>0</v>
      </c>
      <c r="I22" s="10"/>
      <c r="J22" s="3">
        <v>16</v>
      </c>
      <c r="K22" s="17">
        <f t="shared" si="0"/>
        <v>1</v>
      </c>
      <c r="L22" s="3">
        <v>0</v>
      </c>
      <c r="M22" s="3">
        <f t="shared" si="4"/>
        <v>16</v>
      </c>
    </row>
    <row r="23" spans="1:13" x14ac:dyDescent="0.2">
      <c r="A23" s="8" t="s">
        <v>26</v>
      </c>
      <c r="B23" s="3">
        <v>14</v>
      </c>
      <c r="C23" s="3">
        <v>11</v>
      </c>
      <c r="D23" s="17">
        <f t="shared" si="1"/>
        <v>0.7857142857142857</v>
      </c>
      <c r="E23" s="3">
        <v>3</v>
      </c>
      <c r="F23" s="17">
        <f t="shared" si="2"/>
        <v>0.21428571428571427</v>
      </c>
      <c r="G23" s="3">
        <f t="shared" si="3"/>
        <v>14</v>
      </c>
      <c r="H23" s="3">
        <v>0</v>
      </c>
      <c r="I23" s="10"/>
      <c r="J23" s="3">
        <v>14</v>
      </c>
      <c r="K23" s="17">
        <f t="shared" si="0"/>
        <v>1</v>
      </c>
      <c r="L23" s="3">
        <v>0</v>
      </c>
      <c r="M23" s="3">
        <f t="shared" si="4"/>
        <v>14</v>
      </c>
    </row>
    <row r="24" spans="1:13" x14ac:dyDescent="0.2">
      <c r="A24" s="8" t="s">
        <v>27</v>
      </c>
      <c r="B24" s="3">
        <v>19</v>
      </c>
      <c r="C24" s="3">
        <v>17</v>
      </c>
      <c r="D24" s="17">
        <f t="shared" si="1"/>
        <v>0.89473684210526316</v>
      </c>
      <c r="E24" s="3">
        <v>2</v>
      </c>
      <c r="F24" s="17">
        <f t="shared" si="2"/>
        <v>0.10526315789473684</v>
      </c>
      <c r="G24" s="3">
        <f t="shared" si="3"/>
        <v>19</v>
      </c>
      <c r="H24" s="3">
        <v>0</v>
      </c>
      <c r="I24" s="10"/>
      <c r="J24" s="3">
        <v>18</v>
      </c>
      <c r="K24" s="17">
        <f t="shared" si="0"/>
        <v>0.94736842105263153</v>
      </c>
      <c r="L24" s="3">
        <v>1</v>
      </c>
      <c r="M24" s="3">
        <f t="shared" si="4"/>
        <v>19</v>
      </c>
    </row>
    <row r="25" spans="1:13" x14ac:dyDescent="0.2">
      <c r="A25" s="3" t="s">
        <v>28</v>
      </c>
      <c r="B25" s="3">
        <v>17</v>
      </c>
      <c r="C25" s="3">
        <v>16</v>
      </c>
      <c r="D25" s="17">
        <f t="shared" si="1"/>
        <v>0.94117647058823528</v>
      </c>
      <c r="E25" s="3">
        <v>1</v>
      </c>
      <c r="F25" s="17">
        <f t="shared" si="2"/>
        <v>5.8823529411764705E-2</v>
      </c>
      <c r="G25" s="3">
        <f t="shared" si="3"/>
        <v>17</v>
      </c>
      <c r="H25" s="3">
        <v>0</v>
      </c>
      <c r="I25" s="10"/>
      <c r="J25" s="3">
        <v>16</v>
      </c>
      <c r="K25" s="17">
        <f t="shared" si="0"/>
        <v>1</v>
      </c>
      <c r="L25" s="3">
        <v>0</v>
      </c>
      <c r="M25" s="3">
        <f t="shared" si="4"/>
        <v>16</v>
      </c>
    </row>
    <row r="26" spans="1:13" x14ac:dyDescent="0.2">
      <c r="A26" s="8" t="s">
        <v>29</v>
      </c>
      <c r="B26" s="3">
        <v>42</v>
      </c>
      <c r="C26" s="3">
        <v>38</v>
      </c>
      <c r="D26" s="17">
        <f t="shared" si="1"/>
        <v>0.95</v>
      </c>
      <c r="E26" s="3">
        <v>2</v>
      </c>
      <c r="F26" s="17">
        <f t="shared" si="2"/>
        <v>0.05</v>
      </c>
      <c r="G26" s="3">
        <f t="shared" si="3"/>
        <v>40</v>
      </c>
      <c r="H26" s="3">
        <v>2</v>
      </c>
      <c r="I26" s="10"/>
      <c r="J26" s="3">
        <v>40</v>
      </c>
      <c r="K26" s="17">
        <f t="shared" si="0"/>
        <v>0.97560975609756095</v>
      </c>
      <c r="L26" s="3">
        <v>1</v>
      </c>
      <c r="M26" s="3">
        <f t="shared" si="4"/>
        <v>41</v>
      </c>
    </row>
    <row r="27" spans="1:13" x14ac:dyDescent="0.2">
      <c r="A27" s="8" t="s">
        <v>10</v>
      </c>
      <c r="B27" s="3">
        <v>52</v>
      </c>
      <c r="C27" s="3">
        <v>40</v>
      </c>
      <c r="D27" s="17">
        <f t="shared" si="1"/>
        <v>0.76923076923076927</v>
      </c>
      <c r="E27" s="3">
        <v>12</v>
      </c>
      <c r="F27" s="17">
        <f t="shared" si="2"/>
        <v>0.23076923076923078</v>
      </c>
      <c r="G27" s="3">
        <f t="shared" si="3"/>
        <v>52</v>
      </c>
      <c r="H27" s="3">
        <v>0</v>
      </c>
      <c r="I27" s="10"/>
      <c r="J27" s="3">
        <v>25</v>
      </c>
      <c r="K27" s="17">
        <f t="shared" si="0"/>
        <v>1</v>
      </c>
      <c r="L27" s="3">
        <v>0</v>
      </c>
      <c r="M27" s="3">
        <f t="shared" si="4"/>
        <v>25</v>
      </c>
    </row>
    <row r="28" spans="1:13" x14ac:dyDescent="0.2">
      <c r="A28" s="8" t="s">
        <v>30</v>
      </c>
      <c r="B28" s="3">
        <v>7</v>
      </c>
      <c r="C28" s="3">
        <v>6</v>
      </c>
      <c r="D28" s="17">
        <f t="shared" si="1"/>
        <v>0.8571428571428571</v>
      </c>
      <c r="E28" s="3">
        <v>1</v>
      </c>
      <c r="F28" s="17">
        <f t="shared" si="2"/>
        <v>0.14285714285714285</v>
      </c>
      <c r="G28" s="3">
        <f t="shared" si="3"/>
        <v>7</v>
      </c>
      <c r="H28" s="3">
        <v>0</v>
      </c>
      <c r="I28" s="10"/>
      <c r="J28" s="3">
        <v>6</v>
      </c>
      <c r="K28" s="17">
        <f t="shared" si="0"/>
        <v>1</v>
      </c>
      <c r="L28" s="3">
        <v>0</v>
      </c>
      <c r="M28" s="3">
        <f t="shared" si="4"/>
        <v>6</v>
      </c>
    </row>
    <row r="29" spans="1:13" x14ac:dyDescent="0.2">
      <c r="A29" s="3" t="s">
        <v>11</v>
      </c>
      <c r="B29" s="3">
        <v>11</v>
      </c>
      <c r="C29" s="3">
        <v>11</v>
      </c>
      <c r="D29" s="17">
        <f t="shared" si="1"/>
        <v>1</v>
      </c>
      <c r="E29" s="3">
        <v>0</v>
      </c>
      <c r="F29" s="17">
        <f t="shared" si="2"/>
        <v>0</v>
      </c>
      <c r="G29" s="3">
        <f t="shared" si="3"/>
        <v>11</v>
      </c>
      <c r="H29" s="3">
        <v>0</v>
      </c>
      <c r="I29" s="10"/>
      <c r="J29" s="3">
        <v>11</v>
      </c>
      <c r="K29" s="17">
        <f t="shared" si="0"/>
        <v>1</v>
      </c>
      <c r="L29" s="3">
        <v>0</v>
      </c>
      <c r="M29" s="3">
        <f t="shared" si="4"/>
        <v>11</v>
      </c>
    </row>
    <row r="30" spans="1:13" x14ac:dyDescent="0.2">
      <c r="A30" s="8" t="s">
        <v>12</v>
      </c>
      <c r="B30" s="3">
        <v>27</v>
      </c>
      <c r="C30" s="3">
        <v>23</v>
      </c>
      <c r="D30" s="17">
        <f t="shared" si="1"/>
        <v>0.92</v>
      </c>
      <c r="E30" s="3">
        <v>2</v>
      </c>
      <c r="F30" s="17">
        <f t="shared" si="2"/>
        <v>0.08</v>
      </c>
      <c r="G30" s="3">
        <f t="shared" si="3"/>
        <v>25</v>
      </c>
      <c r="H30" s="3">
        <v>2</v>
      </c>
      <c r="I30" s="10"/>
      <c r="J30" s="3">
        <v>24</v>
      </c>
      <c r="K30" s="17">
        <f t="shared" si="0"/>
        <v>0.96</v>
      </c>
      <c r="L30" s="3">
        <v>1</v>
      </c>
      <c r="M30" s="3">
        <f t="shared" si="4"/>
        <v>25</v>
      </c>
    </row>
    <row r="31" spans="1:13" x14ac:dyDescent="0.2">
      <c r="A31" s="8" t="s">
        <v>13</v>
      </c>
      <c r="B31" s="3">
        <v>32</v>
      </c>
      <c r="C31" s="3">
        <v>20</v>
      </c>
      <c r="D31" s="17">
        <f t="shared" si="1"/>
        <v>0.625</v>
      </c>
      <c r="E31" s="3">
        <v>12</v>
      </c>
      <c r="F31" s="17">
        <f t="shared" si="2"/>
        <v>0.375</v>
      </c>
      <c r="G31" s="3">
        <f t="shared" si="3"/>
        <v>32</v>
      </c>
      <c r="H31" s="3">
        <v>0</v>
      </c>
      <c r="I31" s="10"/>
      <c r="J31" s="3">
        <v>27</v>
      </c>
      <c r="K31" s="17">
        <f t="shared" si="0"/>
        <v>0.9</v>
      </c>
      <c r="L31" s="3">
        <v>3</v>
      </c>
      <c r="M31" s="3">
        <f t="shared" si="4"/>
        <v>30</v>
      </c>
    </row>
    <row r="32" spans="1:13" x14ac:dyDescent="0.2">
      <c r="A32" s="8" t="s">
        <v>31</v>
      </c>
      <c r="B32" s="3">
        <v>22</v>
      </c>
      <c r="C32" s="3">
        <v>21</v>
      </c>
      <c r="D32" s="17">
        <f t="shared" si="1"/>
        <v>0.95454545454545459</v>
      </c>
      <c r="E32" s="3">
        <v>1</v>
      </c>
      <c r="F32" s="17">
        <f t="shared" si="2"/>
        <v>4.5454545454545456E-2</v>
      </c>
      <c r="G32" s="3">
        <f t="shared" si="3"/>
        <v>22</v>
      </c>
      <c r="H32" s="3">
        <v>0</v>
      </c>
      <c r="I32" s="10"/>
      <c r="J32" s="3">
        <v>21</v>
      </c>
      <c r="K32" s="17">
        <f t="shared" si="0"/>
        <v>1</v>
      </c>
      <c r="L32" s="3">
        <v>0</v>
      </c>
      <c r="M32" s="3">
        <f t="shared" si="4"/>
        <v>21</v>
      </c>
    </row>
    <row r="33" spans="1:13" x14ac:dyDescent="0.2">
      <c r="A33" s="8" t="s">
        <v>32</v>
      </c>
      <c r="B33" s="3">
        <v>19</v>
      </c>
      <c r="C33" s="3">
        <v>13</v>
      </c>
      <c r="D33" s="17">
        <f t="shared" si="1"/>
        <v>0.72222222222222221</v>
      </c>
      <c r="E33" s="3">
        <v>5</v>
      </c>
      <c r="F33" s="17">
        <f t="shared" si="2"/>
        <v>0.27777777777777779</v>
      </c>
      <c r="G33" s="3">
        <f t="shared" si="3"/>
        <v>18</v>
      </c>
      <c r="H33" s="3">
        <v>1</v>
      </c>
      <c r="I33" s="10"/>
      <c r="J33" s="3">
        <v>18</v>
      </c>
      <c r="K33" s="17">
        <f t="shared" si="0"/>
        <v>0.94736842105263153</v>
      </c>
      <c r="L33" s="3">
        <v>1</v>
      </c>
      <c r="M33" s="3">
        <f t="shared" si="4"/>
        <v>19</v>
      </c>
    </row>
    <row r="34" spans="1:13" x14ac:dyDescent="0.2">
      <c r="A34" s="3" t="s">
        <v>14</v>
      </c>
      <c r="B34" s="3">
        <v>13</v>
      </c>
      <c r="C34" s="3">
        <v>12</v>
      </c>
      <c r="D34" s="17">
        <f t="shared" si="1"/>
        <v>0.92307692307692313</v>
      </c>
      <c r="E34" s="3">
        <v>1</v>
      </c>
      <c r="F34" s="17">
        <f t="shared" si="2"/>
        <v>7.6923076923076927E-2</v>
      </c>
      <c r="G34" s="3">
        <f t="shared" si="3"/>
        <v>13</v>
      </c>
      <c r="H34" s="3">
        <v>0</v>
      </c>
      <c r="I34" s="10"/>
      <c r="J34" s="3">
        <v>13</v>
      </c>
      <c r="K34" s="17">
        <f t="shared" si="0"/>
        <v>1</v>
      </c>
      <c r="L34" s="3">
        <v>0</v>
      </c>
      <c r="M34" s="3">
        <f t="shared" si="4"/>
        <v>13</v>
      </c>
    </row>
    <row r="35" spans="1:13" x14ac:dyDescent="0.2">
      <c r="A35" s="8" t="s">
        <v>33</v>
      </c>
      <c r="B35" s="3">
        <v>28</v>
      </c>
      <c r="C35" s="3">
        <v>22</v>
      </c>
      <c r="D35" s="17">
        <f t="shared" si="1"/>
        <v>0.88</v>
      </c>
      <c r="E35" s="3">
        <v>3</v>
      </c>
      <c r="F35" s="17">
        <f t="shared" si="2"/>
        <v>0.12</v>
      </c>
      <c r="G35" s="3">
        <f t="shared" si="3"/>
        <v>25</v>
      </c>
      <c r="H35" s="3">
        <v>3</v>
      </c>
      <c r="I35" s="10"/>
      <c r="J35" s="3">
        <v>25</v>
      </c>
      <c r="K35" s="17">
        <f t="shared" si="0"/>
        <v>0.8928571428571429</v>
      </c>
      <c r="L35" s="3">
        <v>3</v>
      </c>
      <c r="M35" s="3">
        <f t="shared" si="4"/>
        <v>28</v>
      </c>
    </row>
    <row r="36" spans="1:13" x14ac:dyDescent="0.2">
      <c r="A36" s="8" t="s">
        <v>34</v>
      </c>
      <c r="B36" s="3">
        <v>31</v>
      </c>
      <c r="C36" s="3">
        <v>27</v>
      </c>
      <c r="D36" s="17">
        <f t="shared" si="1"/>
        <v>0.87096774193548387</v>
      </c>
      <c r="E36" s="3">
        <v>4</v>
      </c>
      <c r="F36" s="17">
        <f t="shared" si="2"/>
        <v>0.12903225806451613</v>
      </c>
      <c r="G36" s="3">
        <f t="shared" si="3"/>
        <v>31</v>
      </c>
      <c r="H36" s="3">
        <v>0</v>
      </c>
      <c r="I36" s="10"/>
      <c r="J36" s="3">
        <v>30</v>
      </c>
      <c r="K36" s="17">
        <f t="shared" si="0"/>
        <v>0.967741935483871</v>
      </c>
      <c r="L36" s="3">
        <v>1</v>
      </c>
      <c r="M36" s="3">
        <f t="shared" si="4"/>
        <v>31</v>
      </c>
    </row>
    <row r="37" spans="1:13" x14ac:dyDescent="0.2">
      <c r="A37" s="8" t="s">
        <v>15</v>
      </c>
      <c r="B37" s="3">
        <v>9</v>
      </c>
      <c r="C37" s="3">
        <v>9</v>
      </c>
      <c r="D37" s="17">
        <f t="shared" si="1"/>
        <v>1</v>
      </c>
      <c r="E37" s="3">
        <v>0</v>
      </c>
      <c r="F37" s="17">
        <f t="shared" si="2"/>
        <v>0</v>
      </c>
      <c r="G37" s="3">
        <f t="shared" si="3"/>
        <v>9</v>
      </c>
      <c r="H37" s="3">
        <v>0</v>
      </c>
      <c r="I37" s="10"/>
      <c r="J37" s="3">
        <v>7</v>
      </c>
      <c r="K37" s="17">
        <f t="shared" si="0"/>
        <v>0.875</v>
      </c>
      <c r="L37" s="3">
        <v>1</v>
      </c>
      <c r="M37" s="3">
        <f t="shared" si="4"/>
        <v>8</v>
      </c>
    </row>
    <row r="38" spans="1:13" x14ac:dyDescent="0.2">
      <c r="A38" s="8" t="s">
        <v>16</v>
      </c>
      <c r="B38" s="3">
        <v>22</v>
      </c>
      <c r="C38" s="3">
        <v>22</v>
      </c>
      <c r="D38" s="17">
        <f t="shared" si="1"/>
        <v>1</v>
      </c>
      <c r="E38" s="3">
        <v>0</v>
      </c>
      <c r="F38" s="17">
        <f t="shared" si="2"/>
        <v>0</v>
      </c>
      <c r="G38" s="3">
        <f t="shared" si="3"/>
        <v>22</v>
      </c>
      <c r="H38" s="3">
        <v>0</v>
      </c>
      <c r="I38" s="10"/>
      <c r="J38" s="3">
        <v>19</v>
      </c>
      <c r="K38" s="17">
        <f t="shared" si="0"/>
        <v>1</v>
      </c>
      <c r="L38" s="3">
        <v>0</v>
      </c>
      <c r="M38" s="3">
        <f t="shared" si="4"/>
        <v>19</v>
      </c>
    </row>
    <row r="39" spans="1:13" x14ac:dyDescent="0.2">
      <c r="A39" s="8" t="s">
        <v>35</v>
      </c>
      <c r="B39" s="3">
        <v>8</v>
      </c>
      <c r="C39" s="3">
        <v>7</v>
      </c>
      <c r="D39" s="17">
        <f t="shared" si="1"/>
        <v>0.875</v>
      </c>
      <c r="E39" s="3">
        <v>1</v>
      </c>
      <c r="F39" s="17">
        <f t="shared" si="2"/>
        <v>0.125</v>
      </c>
      <c r="G39" s="3">
        <f t="shared" si="3"/>
        <v>8</v>
      </c>
      <c r="H39" s="3">
        <v>0</v>
      </c>
      <c r="I39" s="10"/>
      <c r="J39" s="3">
        <v>8</v>
      </c>
      <c r="K39" s="17">
        <f t="shared" si="0"/>
        <v>1</v>
      </c>
      <c r="L39" s="3">
        <v>0</v>
      </c>
      <c r="M39" s="3">
        <f t="shared" si="4"/>
        <v>8</v>
      </c>
    </row>
    <row r="40" spans="1:13" x14ac:dyDescent="0.2">
      <c r="A40" s="8" t="s">
        <v>36</v>
      </c>
      <c r="B40" s="3">
        <v>4</v>
      </c>
      <c r="C40" s="3">
        <v>4</v>
      </c>
      <c r="D40" s="17">
        <f t="shared" si="1"/>
        <v>1</v>
      </c>
      <c r="E40" s="3">
        <v>0</v>
      </c>
      <c r="F40" s="17">
        <f t="shared" si="2"/>
        <v>0</v>
      </c>
      <c r="G40" s="3">
        <f t="shared" si="3"/>
        <v>4</v>
      </c>
      <c r="H40" s="3">
        <v>0</v>
      </c>
      <c r="I40" s="10"/>
      <c r="J40" s="3">
        <v>4</v>
      </c>
      <c r="K40" s="17">
        <f t="shared" si="0"/>
        <v>1</v>
      </c>
      <c r="L40" s="3">
        <v>0</v>
      </c>
      <c r="M40" s="3">
        <f t="shared" si="4"/>
        <v>4</v>
      </c>
    </row>
    <row r="41" spans="1:13" x14ac:dyDescent="0.2">
      <c r="A41" s="8" t="s">
        <v>17</v>
      </c>
      <c r="B41" s="3">
        <v>23</v>
      </c>
      <c r="C41" s="3">
        <v>22</v>
      </c>
      <c r="D41" s="17">
        <f t="shared" si="1"/>
        <v>0.95652173913043481</v>
      </c>
      <c r="E41" s="3">
        <v>1</v>
      </c>
      <c r="F41" s="17">
        <f t="shared" si="2"/>
        <v>4.3478260869565216E-2</v>
      </c>
      <c r="G41" s="3">
        <f t="shared" si="3"/>
        <v>23</v>
      </c>
      <c r="H41" s="3">
        <v>0</v>
      </c>
      <c r="I41" s="10"/>
      <c r="J41" s="3">
        <v>21</v>
      </c>
      <c r="K41" s="17">
        <f t="shared" si="0"/>
        <v>0.91304347826086951</v>
      </c>
      <c r="L41" s="3">
        <v>2</v>
      </c>
      <c r="M41" s="3">
        <f t="shared" si="4"/>
        <v>23</v>
      </c>
    </row>
    <row r="42" spans="1:13" x14ac:dyDescent="0.2">
      <c r="A42" s="8" t="s">
        <v>37</v>
      </c>
      <c r="B42" s="3">
        <v>18</v>
      </c>
      <c r="C42" s="3">
        <v>18</v>
      </c>
      <c r="D42" s="17">
        <f t="shared" si="1"/>
        <v>1</v>
      </c>
      <c r="E42" s="3">
        <v>0</v>
      </c>
      <c r="F42" s="17">
        <f t="shared" si="2"/>
        <v>0</v>
      </c>
      <c r="G42" s="3">
        <f t="shared" si="3"/>
        <v>18</v>
      </c>
      <c r="H42" s="3">
        <v>0</v>
      </c>
      <c r="I42" s="10"/>
      <c r="J42" s="3">
        <v>17</v>
      </c>
      <c r="K42" s="17">
        <f t="shared" si="0"/>
        <v>1</v>
      </c>
      <c r="L42" s="3">
        <v>0</v>
      </c>
      <c r="M42" s="3">
        <f t="shared" si="4"/>
        <v>17</v>
      </c>
    </row>
    <row r="43" spans="1:13" x14ac:dyDescent="0.2">
      <c r="A43" s="8"/>
      <c r="B43" s="3"/>
      <c r="C43" s="3"/>
      <c r="D43" s="17"/>
      <c r="E43" s="3"/>
      <c r="F43" s="17"/>
      <c r="G43" s="3"/>
      <c r="H43" s="3"/>
      <c r="I43" s="10"/>
      <c r="J43" s="3"/>
      <c r="K43" s="17"/>
      <c r="L43" s="3"/>
      <c r="M43" s="3"/>
    </row>
    <row r="44" spans="1:13" s="1" customFormat="1" ht="15.75" x14ac:dyDescent="0.25">
      <c r="A44" s="14" t="s">
        <v>41</v>
      </c>
      <c r="B44" s="15">
        <f>SUM(B5:B42)</f>
        <v>855</v>
      </c>
      <c r="C44" s="15">
        <f>SUM(C5:C42)</f>
        <v>678</v>
      </c>
      <c r="D44" s="18">
        <f>C44/G44</f>
        <v>0.80618311533888232</v>
      </c>
      <c r="E44" s="15">
        <f>SUM(E5:E42)</f>
        <v>163</v>
      </c>
      <c r="F44" s="18">
        <f>E44/G44</f>
        <v>0.19381688466111771</v>
      </c>
      <c r="G44" s="15">
        <f>SUM(G5:G42)</f>
        <v>841</v>
      </c>
      <c r="H44" s="15">
        <f>SUM(H5:H42)</f>
        <v>14</v>
      </c>
      <c r="I44" s="15"/>
      <c r="J44" s="16">
        <f>SUM(J5:J42)</f>
        <v>733</v>
      </c>
      <c r="K44" s="19">
        <f>J44/M44</f>
        <v>0.96957671957671954</v>
      </c>
      <c r="L44" s="16">
        <f>SUM(L5:L42)</f>
        <v>23</v>
      </c>
      <c r="M44" s="16">
        <f>SUM(M5:M42)</f>
        <v>756</v>
      </c>
    </row>
  </sheetData>
  <mergeCells count="4">
    <mergeCell ref="B3:H3"/>
    <mergeCell ref="J3:M3"/>
    <mergeCell ref="A1:M1"/>
    <mergeCell ref="A2:M2"/>
  </mergeCells>
  <pageMargins left="0.39370078740157483" right="0.39370078740157483" top="0.39370078740157483" bottom="0.3937007874015748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Organizzativo PD Lombardo</dc:creator>
  <cp:lastModifiedBy>HP6300</cp:lastModifiedBy>
  <cp:lastPrinted>2018-11-18T19:42:05Z</cp:lastPrinted>
  <dcterms:created xsi:type="dcterms:W3CDTF">2013-11-11T09:46:15Z</dcterms:created>
  <dcterms:modified xsi:type="dcterms:W3CDTF">2018-11-18T19:59:55Z</dcterms:modified>
</cp:coreProperties>
</file>